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ТБО" sheetId="1" r:id="rId1"/>
    <sheet name="КГ" sheetId="2" r:id="rId2"/>
  </sheets>
  <definedNames>
    <definedName name="_xlnm.Print_Area" localSheetId="1">'КГ'!$A$1:$H$30</definedName>
    <definedName name="_xlnm.Print_Area" localSheetId="0">'ТБО'!$A$1:$H$30</definedName>
  </definedNames>
  <calcPr fullCalcOnLoad="1"/>
</workbook>
</file>

<file path=xl/sharedStrings.xml><?xml version="1.0" encoding="utf-8"?>
<sst xmlns="http://schemas.openxmlformats.org/spreadsheetml/2006/main" count="42" uniqueCount="25">
  <si>
    <t>ПОКАЗАТЕЛИ</t>
  </si>
  <si>
    <t xml:space="preserve">В т.ч. </t>
  </si>
  <si>
    <t>________________________________________________</t>
  </si>
  <si>
    <t>Итого расходов</t>
  </si>
  <si>
    <t>Тариф               ЭОТ</t>
  </si>
  <si>
    <t>Организация ООО "Управляющая компания Кисельнинский ЖКХ"</t>
  </si>
  <si>
    <t xml:space="preserve">ВСЕГО доходов </t>
  </si>
  <si>
    <t>Директор _______________Аверьянов О.В.</t>
  </si>
  <si>
    <t>Главный бухгалтер_______________Петрова Т.Б.</t>
  </si>
  <si>
    <t xml:space="preserve">Удельная себестоимость вывоза мусора с 1 чел./мес. </t>
  </si>
  <si>
    <t>2. ПОЛНАЯ СЕБЕСТОИМОСТЬ ВЫВОЗА МУСОРА</t>
  </si>
  <si>
    <t>Оплата по договору организации ООО "Авто-Беркут-Волхов" за вывоз и размещение ТБО на полигоне</t>
  </si>
  <si>
    <t>1. Количество проживающих граждан (чел. в мес.)</t>
  </si>
  <si>
    <t>Затраты на сбор и вывоз мусора  по ЭОТ  в месяц.</t>
  </si>
  <si>
    <t>Экономически обоснованный тариф с 1чел./мес.</t>
  </si>
  <si>
    <t>Отрасль (вид деятельности) Сбор и вывоз ТБО</t>
  </si>
  <si>
    <t>Затраты на сбор и вывоз мусора  по ЭОТ  в год</t>
  </si>
  <si>
    <t>3.Производственная прибыль</t>
  </si>
  <si>
    <t>Оплата по договору организации ООО "Авто-Беркут-Волхов" за вывоз и размещение крупногабаритного мусора на полигоне 4 машины в месяц</t>
  </si>
  <si>
    <t>2.1.Вывоз мусора ТБО</t>
  </si>
  <si>
    <t>Прочие  расходы (услуги РКЦ, услуги банка, кассовое обслуживание,налоги и др.) 5%</t>
  </si>
  <si>
    <t>Прочие  расходы (услуги РКЦ, услуги банка, кассовое обслуживание,налоги и др.) 5 %</t>
  </si>
  <si>
    <t>2.1.Вывоз крупногабаритного  мусора</t>
  </si>
  <si>
    <t xml:space="preserve"> Калькуляция себестоимости сбор и вывоз крупногабаритных отходов д. Кисельня  с 01.11.14г.</t>
  </si>
  <si>
    <t xml:space="preserve"> Калькуляция себестоимости сбор и вывоз ТБО  д. Кисельня  с 06.10.14г.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</si>
</sst>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0"/>
    <numFmt numFmtId="171" formatCode="0.0000"/>
    <numFmt numFmtId="172" formatCode="0.000"/>
    <numFmt numFmtId="173" formatCode="0.0000000"/>
    <numFmt numFmtId="174" formatCode="0.000000"/>
    <numFmt numFmtId="175" formatCode="0.00000000"/>
    <numFmt numFmtId="176" formatCode="0.0000000000"/>
    <numFmt numFmtId="177" formatCode="0.00000000000"/>
    <numFmt numFmtId="178" formatCode="0.00000000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wrapText="1"/>
    </xf>
    <xf numFmtId="169" fontId="3" fillId="0" borderId="10" xfId="0" applyNumberFormat="1" applyFont="1" applyFill="1" applyBorder="1" applyAlignment="1">
      <alignment wrapText="1"/>
    </xf>
    <xf numFmtId="16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169" fontId="4" fillId="0" borderId="11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3">
      <selection activeCell="B22" sqref="B22"/>
    </sheetView>
  </sheetViews>
  <sheetFormatPr defaultColWidth="9.00390625" defaultRowHeight="12.75"/>
  <cols>
    <col min="1" max="1" width="2.00390625" style="0" customWidth="1"/>
    <col min="2" max="2" width="61.00390625" style="0" customWidth="1"/>
    <col min="3" max="3" width="14.375" style="0" customWidth="1"/>
    <col min="4" max="4" width="17.125" style="0" customWidth="1"/>
    <col min="5" max="5" width="18.375" style="0" customWidth="1"/>
    <col min="6" max="6" width="13.00390625" style="0" customWidth="1"/>
  </cols>
  <sheetData>
    <row r="1" spans="1:9" ht="3" customHeight="1">
      <c r="A1" s="3"/>
      <c r="B1" s="3"/>
      <c r="C1" s="3"/>
      <c r="D1" s="3"/>
      <c r="E1" s="3"/>
      <c r="F1" s="3"/>
      <c r="G1" s="3"/>
      <c r="H1" s="3"/>
      <c r="I1" s="3"/>
    </row>
    <row r="2" spans="1:9" ht="15" hidden="1">
      <c r="A2" s="3"/>
      <c r="B2" s="3"/>
      <c r="C2" s="3"/>
      <c r="D2" s="3"/>
      <c r="E2" s="3"/>
      <c r="F2" s="3"/>
      <c r="G2" s="3"/>
      <c r="H2" s="3"/>
      <c r="I2" s="3"/>
    </row>
    <row r="3" spans="1:9" ht="15" hidden="1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 t="s">
        <v>5</v>
      </c>
      <c r="C4" s="3"/>
      <c r="D4" s="3"/>
      <c r="E4" s="3"/>
      <c r="F4" s="3"/>
      <c r="G4" s="3"/>
      <c r="H4" s="3"/>
      <c r="I4" s="3"/>
    </row>
    <row r="5" spans="1:9" ht="15">
      <c r="A5" s="3"/>
      <c r="B5" s="3" t="s">
        <v>15</v>
      </c>
      <c r="C5" s="3"/>
      <c r="D5" s="3"/>
      <c r="E5" s="3"/>
      <c r="F5" s="3"/>
      <c r="G5" s="3"/>
      <c r="H5" s="3"/>
      <c r="I5" s="3"/>
    </row>
    <row r="6" spans="1:9" ht="1.5" customHeight="1">
      <c r="A6" s="3"/>
      <c r="B6" s="3" t="s">
        <v>2</v>
      </c>
      <c r="C6" s="3"/>
      <c r="D6" s="3"/>
      <c r="E6" s="3"/>
      <c r="F6" s="3"/>
      <c r="G6" s="3"/>
      <c r="H6" s="3"/>
      <c r="I6" s="3"/>
    </row>
    <row r="7" spans="1:10" ht="27.75" customHeight="1">
      <c r="A7" s="3"/>
      <c r="B7" s="33" t="s">
        <v>24</v>
      </c>
      <c r="C7" s="33"/>
      <c r="D7" s="33"/>
      <c r="E7" s="33"/>
      <c r="F7" s="33"/>
      <c r="G7" s="33"/>
      <c r="H7" s="1"/>
      <c r="I7" s="1"/>
      <c r="J7" s="1"/>
    </row>
    <row r="8" spans="1:10" ht="12" customHeight="1">
      <c r="A8" s="3"/>
      <c r="B8" s="1"/>
      <c r="C8" s="1"/>
      <c r="D8" s="1"/>
      <c r="E8" s="1"/>
      <c r="F8" s="1"/>
      <c r="G8" s="1"/>
      <c r="H8" s="1"/>
      <c r="I8" s="1"/>
      <c r="J8" s="1"/>
    </row>
    <row r="9" spans="1:9" ht="12.75" customHeight="1">
      <c r="A9" s="3"/>
      <c r="B9" s="34" t="s">
        <v>0</v>
      </c>
      <c r="C9" s="36" t="s">
        <v>4</v>
      </c>
      <c r="D9" s="36" t="s">
        <v>13</v>
      </c>
      <c r="E9" s="36" t="s">
        <v>16</v>
      </c>
      <c r="F9" s="3"/>
      <c r="G9" s="3"/>
      <c r="H9" s="3"/>
      <c r="I9" s="3"/>
    </row>
    <row r="10" spans="1:9" ht="48" customHeight="1">
      <c r="A10" s="3"/>
      <c r="B10" s="35"/>
      <c r="C10" s="37"/>
      <c r="D10" s="37"/>
      <c r="E10" s="37"/>
      <c r="F10" s="3"/>
      <c r="G10" s="3"/>
      <c r="H10" s="3"/>
      <c r="I10" s="3"/>
    </row>
    <row r="11" spans="1:9" ht="15.75">
      <c r="A11" s="3"/>
      <c r="B11" s="5">
        <v>1</v>
      </c>
      <c r="C11" s="5">
        <v>2</v>
      </c>
      <c r="D11" s="5">
        <v>3</v>
      </c>
      <c r="E11" s="5">
        <v>4</v>
      </c>
      <c r="F11" s="3"/>
      <c r="G11" s="3"/>
      <c r="H11" s="3"/>
      <c r="I11" s="3"/>
    </row>
    <row r="12" spans="1:9" ht="21.75" customHeight="1">
      <c r="A12" s="3"/>
      <c r="B12" s="6" t="s">
        <v>12</v>
      </c>
      <c r="C12" s="7"/>
      <c r="D12" s="8">
        <v>1636</v>
      </c>
      <c r="E12" s="8">
        <v>1636</v>
      </c>
      <c r="F12" s="3"/>
      <c r="G12" s="3"/>
      <c r="H12" s="3"/>
      <c r="I12" s="3"/>
    </row>
    <row r="13" spans="1:9" ht="21.75" customHeight="1">
      <c r="A13" s="3"/>
      <c r="B13" s="6" t="s">
        <v>10</v>
      </c>
      <c r="C13" s="15">
        <f>C14</f>
        <v>75.73349633251833</v>
      </c>
      <c r="D13" s="17">
        <f>D14</f>
        <v>123900</v>
      </c>
      <c r="E13" s="17">
        <f>E14</f>
        <v>1486800</v>
      </c>
      <c r="F13" s="3"/>
      <c r="G13" s="3"/>
      <c r="H13" s="3"/>
      <c r="I13" s="3"/>
    </row>
    <row r="14" spans="1:9" ht="24" customHeight="1">
      <c r="A14" s="3"/>
      <c r="B14" s="26" t="s">
        <v>19</v>
      </c>
      <c r="C14" s="25">
        <f>C15+C17</f>
        <v>75.73349633251833</v>
      </c>
      <c r="D14" s="27">
        <f>D15+D17</f>
        <v>123900</v>
      </c>
      <c r="E14" s="27">
        <f>E15+E17</f>
        <v>1486800</v>
      </c>
      <c r="F14" s="3"/>
      <c r="G14" s="3"/>
      <c r="H14" s="3"/>
      <c r="I14" s="3"/>
    </row>
    <row r="15" spans="1:9" ht="15.75">
      <c r="A15" s="3"/>
      <c r="B15" s="6" t="s">
        <v>1</v>
      </c>
      <c r="C15" s="38">
        <f>D15/D12</f>
        <v>72.12713936430318</v>
      </c>
      <c r="D15" s="39">
        <v>118000</v>
      </c>
      <c r="E15" s="39">
        <f>D15*12</f>
        <v>1416000</v>
      </c>
      <c r="F15" s="3"/>
      <c r="G15" s="3"/>
      <c r="H15" s="3"/>
      <c r="I15" s="3"/>
    </row>
    <row r="16" spans="1:9" ht="37.5" customHeight="1">
      <c r="A16" s="3"/>
      <c r="B16" s="24" t="s">
        <v>11</v>
      </c>
      <c r="C16" s="38"/>
      <c r="D16" s="39"/>
      <c r="E16" s="39"/>
      <c r="F16" s="3"/>
      <c r="G16" s="3"/>
      <c r="H16" s="3"/>
      <c r="I16" s="3"/>
    </row>
    <row r="17" spans="1:9" ht="31.5" customHeight="1">
      <c r="A17" s="3"/>
      <c r="B17" s="6" t="s">
        <v>20</v>
      </c>
      <c r="C17" s="13">
        <f>D17/D12</f>
        <v>3.606356968215159</v>
      </c>
      <c r="D17" s="16">
        <v>5900</v>
      </c>
      <c r="E17" s="16">
        <f>D17*12</f>
        <v>70800</v>
      </c>
      <c r="F17" s="3"/>
      <c r="G17" s="3"/>
      <c r="H17" s="3"/>
      <c r="I17" s="3"/>
    </row>
    <row r="18" spans="1:9" ht="22.5" customHeight="1">
      <c r="A18" s="3"/>
      <c r="B18" s="28" t="s">
        <v>3</v>
      </c>
      <c r="C18" s="14"/>
      <c r="D18" s="29">
        <f>SUM(D15:D17)</f>
        <v>123900</v>
      </c>
      <c r="E18" s="29">
        <f>SUM(E15:E17)</f>
        <v>1486800</v>
      </c>
      <c r="F18" s="3"/>
      <c r="G18" s="3"/>
      <c r="H18" s="3"/>
      <c r="I18" s="3"/>
    </row>
    <row r="19" spans="1:9" ht="21" customHeight="1">
      <c r="A19" s="3"/>
      <c r="B19" s="21" t="s">
        <v>9</v>
      </c>
      <c r="C19" s="14">
        <f>D13/D12</f>
        <v>75.73349633251834</v>
      </c>
      <c r="D19" s="20">
        <f>D18</f>
        <v>123900</v>
      </c>
      <c r="E19" s="20">
        <f>E18</f>
        <v>1486800</v>
      </c>
      <c r="F19" s="3"/>
      <c r="G19" s="3"/>
      <c r="H19" s="3"/>
      <c r="I19" s="3"/>
    </row>
    <row r="20" spans="1:9" ht="19.5" customHeight="1">
      <c r="A20" s="3"/>
      <c r="B20" s="9" t="s">
        <v>17</v>
      </c>
      <c r="C20" s="22">
        <f>D20/D12</f>
        <v>1.2224938875305624</v>
      </c>
      <c r="D20" s="22">
        <v>2000</v>
      </c>
      <c r="E20" s="23">
        <f>D20*12</f>
        <v>24000</v>
      </c>
      <c r="F20" s="3"/>
      <c r="G20" s="3"/>
      <c r="H20" s="3"/>
      <c r="I20" s="3"/>
    </row>
    <row r="21" spans="1:9" ht="20.25" customHeight="1">
      <c r="A21" s="3"/>
      <c r="B21" s="28" t="s">
        <v>6</v>
      </c>
      <c r="C21" s="30"/>
      <c r="D21" s="31">
        <f>D20+D18</f>
        <v>125900</v>
      </c>
      <c r="E21" s="31">
        <f>E20+E18</f>
        <v>1510800</v>
      </c>
      <c r="F21" s="3"/>
      <c r="G21" s="3"/>
      <c r="H21" s="3"/>
      <c r="I21" s="3"/>
    </row>
    <row r="22" spans="1:9" ht="18.75" customHeight="1">
      <c r="A22" s="3"/>
      <c r="B22" s="40" t="s">
        <v>14</v>
      </c>
      <c r="C22" s="32">
        <f>D21/D12</f>
        <v>76.9559902200489</v>
      </c>
      <c r="D22" s="18"/>
      <c r="E22" s="19"/>
      <c r="F22" s="3"/>
      <c r="G22" s="3"/>
      <c r="H22" s="3"/>
      <c r="I22" s="3"/>
    </row>
    <row r="23" spans="1:9" ht="15">
      <c r="A23" s="3"/>
      <c r="B23" s="10"/>
      <c r="C23" s="10"/>
      <c r="D23" s="10"/>
      <c r="E23" s="10"/>
      <c r="F23" s="3"/>
      <c r="G23" s="3"/>
      <c r="H23" s="3"/>
      <c r="I23" s="3"/>
    </row>
    <row r="24" spans="1:9" ht="15.75" customHeight="1">
      <c r="A24" s="3"/>
      <c r="B24" s="11" t="s">
        <v>7</v>
      </c>
      <c r="C24" s="10"/>
      <c r="D24" s="10"/>
      <c r="E24" s="10"/>
      <c r="F24" s="3"/>
      <c r="G24" s="3"/>
      <c r="H24" s="3"/>
      <c r="I24" s="3"/>
    </row>
    <row r="25" spans="1:9" ht="28.5" customHeight="1">
      <c r="A25" s="3"/>
      <c r="B25" s="12"/>
      <c r="C25" s="12"/>
      <c r="D25" s="12"/>
      <c r="E25" s="12"/>
      <c r="F25" s="3"/>
      <c r="G25" s="3"/>
      <c r="H25" s="3"/>
      <c r="I25" s="3"/>
    </row>
    <row r="26" spans="1:9" ht="18.75" customHeight="1">
      <c r="A26" s="3"/>
      <c r="B26" s="4" t="s">
        <v>8</v>
      </c>
      <c r="C26" s="12"/>
      <c r="D26" s="12"/>
      <c r="E26" s="12"/>
      <c r="F26" s="3"/>
      <c r="G26" s="3"/>
      <c r="H26" s="3"/>
      <c r="I26" s="3"/>
    </row>
    <row r="27" spans="1:9" ht="18.75" customHeight="1">
      <c r="A27" s="3"/>
      <c r="C27" s="12"/>
      <c r="D27" s="12"/>
      <c r="E27" s="12"/>
      <c r="F27" s="3"/>
      <c r="G27" s="3"/>
      <c r="H27" s="3"/>
      <c r="I27" s="3"/>
    </row>
    <row r="28" spans="1:9" ht="15">
      <c r="A28" s="3"/>
      <c r="F28" s="3"/>
      <c r="G28" s="3"/>
      <c r="H28" s="3"/>
      <c r="I28" s="3"/>
    </row>
    <row r="29" spans="1:9" ht="15">
      <c r="A29" s="3"/>
      <c r="F29" s="3"/>
      <c r="G29" s="3"/>
      <c r="H29" s="3"/>
      <c r="I29" s="3"/>
    </row>
    <row r="30" spans="1:9" ht="25.5" customHeight="1">
      <c r="A30" s="3"/>
      <c r="F30" s="3"/>
      <c r="G30" s="3"/>
      <c r="H30" s="3"/>
      <c r="I30" s="3"/>
    </row>
    <row r="31" spans="1:8" ht="12.75">
      <c r="A31" s="2"/>
      <c r="F31" s="2"/>
      <c r="G31" s="2"/>
      <c r="H31" s="2"/>
    </row>
    <row r="32" spans="1:8" ht="409.5">
      <c r="A32" s="2"/>
      <c r="F32" s="2"/>
      <c r="G32" s="2"/>
      <c r="H32" s="2"/>
    </row>
  </sheetData>
  <sheetProtection/>
  <mergeCells count="8">
    <mergeCell ref="B7:G7"/>
    <mergeCell ref="B9:B10"/>
    <mergeCell ref="C9:C10"/>
    <mergeCell ref="D9:D10"/>
    <mergeCell ref="E9:E10"/>
    <mergeCell ref="C15:C16"/>
    <mergeCell ref="D15:D16"/>
    <mergeCell ref="E15:E16"/>
  </mergeCells>
  <printOptions/>
  <pageMargins left="0.7480314960629921" right="0.7480314960629921" top="0.1968503937007874" bottom="0.15748031496062992" header="0.1968503937007874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zoomScalePageLayoutView="0" workbookViewId="0" topLeftCell="A9">
      <selection activeCell="B22" sqref="B22"/>
    </sheetView>
  </sheetViews>
  <sheetFormatPr defaultColWidth="9.00390625" defaultRowHeight="12.75"/>
  <cols>
    <col min="1" max="1" width="2.00390625" style="0" customWidth="1"/>
    <col min="2" max="2" width="61.00390625" style="0" customWidth="1"/>
    <col min="3" max="3" width="14.375" style="0" customWidth="1"/>
    <col min="4" max="4" width="17.125" style="0" customWidth="1"/>
    <col min="5" max="5" width="18.375" style="0" customWidth="1"/>
    <col min="6" max="6" width="13.00390625" style="0" customWidth="1"/>
  </cols>
  <sheetData>
    <row r="1" spans="1:9" ht="3" customHeight="1">
      <c r="A1" s="3"/>
      <c r="B1" s="3"/>
      <c r="C1" s="3"/>
      <c r="D1" s="3"/>
      <c r="E1" s="3"/>
      <c r="F1" s="3"/>
      <c r="G1" s="3"/>
      <c r="H1" s="3"/>
      <c r="I1" s="3"/>
    </row>
    <row r="2" spans="1:9" ht="15" hidden="1">
      <c r="A2" s="3"/>
      <c r="B2" s="3"/>
      <c r="C2" s="3"/>
      <c r="D2" s="3"/>
      <c r="E2" s="3"/>
      <c r="F2" s="3"/>
      <c r="G2" s="3"/>
      <c r="H2" s="3"/>
      <c r="I2" s="3"/>
    </row>
    <row r="3" spans="1:9" ht="15" hidden="1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 t="s">
        <v>5</v>
      </c>
      <c r="C4" s="3"/>
      <c r="D4" s="3"/>
      <c r="E4" s="3"/>
      <c r="F4" s="3"/>
      <c r="G4" s="3"/>
      <c r="H4" s="3"/>
      <c r="I4" s="3"/>
    </row>
    <row r="5" spans="1:9" ht="15">
      <c r="A5" s="3"/>
      <c r="B5" s="3" t="s">
        <v>15</v>
      </c>
      <c r="C5" s="3"/>
      <c r="D5" s="3"/>
      <c r="E5" s="3"/>
      <c r="F5" s="3"/>
      <c r="G5" s="3"/>
      <c r="H5" s="3"/>
      <c r="I5" s="3"/>
    </row>
    <row r="6" spans="1:9" ht="1.5" customHeight="1">
      <c r="A6" s="3"/>
      <c r="B6" s="3" t="s">
        <v>2</v>
      </c>
      <c r="C6" s="3"/>
      <c r="D6" s="3"/>
      <c r="E6" s="3"/>
      <c r="F6" s="3"/>
      <c r="G6" s="3"/>
      <c r="H6" s="3"/>
      <c r="I6" s="3"/>
    </row>
    <row r="7" spans="1:10" ht="27.75" customHeight="1">
      <c r="A7" s="3"/>
      <c r="B7" s="33" t="s">
        <v>23</v>
      </c>
      <c r="C7" s="33"/>
      <c r="D7" s="33"/>
      <c r="E7" s="33"/>
      <c r="F7" s="33"/>
      <c r="G7" s="33"/>
      <c r="H7" s="1"/>
      <c r="I7" s="1"/>
      <c r="J7" s="1"/>
    </row>
    <row r="8" spans="1:10" ht="12" customHeight="1">
      <c r="A8" s="3"/>
      <c r="B8" s="1"/>
      <c r="C8" s="1"/>
      <c r="D8" s="1"/>
      <c r="E8" s="1"/>
      <c r="F8" s="1"/>
      <c r="G8" s="1"/>
      <c r="H8" s="1"/>
      <c r="I8" s="1"/>
      <c r="J8" s="1"/>
    </row>
    <row r="9" spans="1:9" ht="12.75" customHeight="1">
      <c r="A9" s="3"/>
      <c r="B9" s="34" t="s">
        <v>0</v>
      </c>
      <c r="C9" s="36" t="s">
        <v>4</v>
      </c>
      <c r="D9" s="36" t="s">
        <v>13</v>
      </c>
      <c r="E9" s="36" t="s">
        <v>16</v>
      </c>
      <c r="F9" s="3"/>
      <c r="G9" s="3"/>
      <c r="H9" s="3"/>
      <c r="I9" s="3"/>
    </row>
    <row r="10" spans="1:9" ht="48" customHeight="1">
      <c r="A10" s="3"/>
      <c r="B10" s="35"/>
      <c r="C10" s="37"/>
      <c r="D10" s="37"/>
      <c r="E10" s="37"/>
      <c r="F10" s="3"/>
      <c r="G10" s="3"/>
      <c r="H10" s="3"/>
      <c r="I10" s="3"/>
    </row>
    <row r="11" spans="1:9" ht="15.75">
      <c r="A11" s="3"/>
      <c r="B11" s="5">
        <v>1</v>
      </c>
      <c r="C11" s="5">
        <v>2</v>
      </c>
      <c r="D11" s="5">
        <v>3</v>
      </c>
      <c r="E11" s="5">
        <v>4</v>
      </c>
      <c r="F11" s="3"/>
      <c r="G11" s="3"/>
      <c r="H11" s="3"/>
      <c r="I11" s="3"/>
    </row>
    <row r="12" spans="1:9" ht="21.75" customHeight="1">
      <c r="A12" s="3"/>
      <c r="B12" s="6" t="s">
        <v>12</v>
      </c>
      <c r="C12" s="7"/>
      <c r="D12" s="8">
        <v>1636</v>
      </c>
      <c r="E12" s="8">
        <v>1636</v>
      </c>
      <c r="F12" s="3"/>
      <c r="G12" s="3"/>
      <c r="H12" s="3"/>
      <c r="I12" s="3"/>
    </row>
    <row r="13" spans="1:9" ht="21.75" customHeight="1">
      <c r="A13" s="3"/>
      <c r="B13" s="6" t="s">
        <v>10</v>
      </c>
      <c r="C13" s="15">
        <f aca="true" t="shared" si="0" ref="C13:E14">C14</f>
        <v>15.403422982885086</v>
      </c>
      <c r="D13" s="17">
        <f t="shared" si="0"/>
        <v>25200</v>
      </c>
      <c r="E13" s="17">
        <f t="shared" si="0"/>
        <v>302400</v>
      </c>
      <c r="F13" s="3"/>
      <c r="G13" s="3"/>
      <c r="H13" s="3"/>
      <c r="I13" s="3"/>
    </row>
    <row r="14" spans="1:9" ht="24" customHeight="1">
      <c r="A14" s="3"/>
      <c r="B14" s="26" t="s">
        <v>22</v>
      </c>
      <c r="C14" s="25">
        <f t="shared" si="0"/>
        <v>15.403422982885086</v>
      </c>
      <c r="D14" s="27">
        <f t="shared" si="0"/>
        <v>25200</v>
      </c>
      <c r="E14" s="27">
        <f t="shared" si="0"/>
        <v>302400</v>
      </c>
      <c r="F14" s="3"/>
      <c r="G14" s="3"/>
      <c r="H14" s="3"/>
      <c r="I14" s="3"/>
    </row>
    <row r="15" spans="1:9" ht="15.75">
      <c r="A15" s="3"/>
      <c r="B15" s="6" t="s">
        <v>1</v>
      </c>
      <c r="C15" s="13">
        <f>D15/D12</f>
        <v>15.403422982885086</v>
      </c>
      <c r="D15" s="16">
        <f>D16+D17</f>
        <v>25200</v>
      </c>
      <c r="E15" s="8">
        <f>D15*12</f>
        <v>302400</v>
      </c>
      <c r="F15" s="3"/>
      <c r="G15" s="3"/>
      <c r="H15" s="3"/>
      <c r="I15" s="3"/>
    </row>
    <row r="16" spans="1:9" ht="47.25">
      <c r="A16" s="3"/>
      <c r="B16" s="24" t="s">
        <v>18</v>
      </c>
      <c r="C16" s="13">
        <f>D16/D12</f>
        <v>14.669926650366747</v>
      </c>
      <c r="D16" s="8">
        <v>24000</v>
      </c>
      <c r="E16" s="8">
        <f>D16*12</f>
        <v>288000</v>
      </c>
      <c r="F16" s="3"/>
      <c r="G16" s="3"/>
      <c r="H16" s="3"/>
      <c r="I16" s="3"/>
    </row>
    <row r="17" spans="1:9" ht="31.5" customHeight="1">
      <c r="A17" s="3"/>
      <c r="B17" s="6" t="s">
        <v>21</v>
      </c>
      <c r="C17" s="13">
        <f>D17/D12</f>
        <v>0.7334963325183375</v>
      </c>
      <c r="D17" s="16">
        <v>1200</v>
      </c>
      <c r="E17" s="16">
        <f>D17*12</f>
        <v>14400</v>
      </c>
      <c r="F17" s="3"/>
      <c r="G17" s="3"/>
      <c r="H17" s="3"/>
      <c r="I17" s="3"/>
    </row>
    <row r="18" spans="1:9" ht="22.5" customHeight="1">
      <c r="A18" s="3"/>
      <c r="B18" s="28" t="s">
        <v>3</v>
      </c>
      <c r="C18" s="14"/>
      <c r="D18" s="29">
        <f>D14</f>
        <v>25200</v>
      </c>
      <c r="E18" s="29">
        <f>SUM(E15:E17)</f>
        <v>604800</v>
      </c>
      <c r="F18" s="3"/>
      <c r="G18" s="3"/>
      <c r="H18" s="3"/>
      <c r="I18" s="3"/>
    </row>
    <row r="19" spans="1:9" ht="21" customHeight="1">
      <c r="A19" s="3"/>
      <c r="B19" s="21" t="s">
        <v>9</v>
      </c>
      <c r="C19" s="14">
        <f>D13/D12</f>
        <v>15.403422982885086</v>
      </c>
      <c r="D19" s="20">
        <f>D18</f>
        <v>25200</v>
      </c>
      <c r="E19" s="20">
        <f>E18</f>
        <v>604800</v>
      </c>
      <c r="F19" s="3"/>
      <c r="G19" s="3"/>
      <c r="H19" s="3"/>
      <c r="I19" s="3"/>
    </row>
    <row r="20" spans="1:9" ht="19.5" customHeight="1">
      <c r="A20" s="3"/>
      <c r="B20" s="9" t="s">
        <v>17</v>
      </c>
      <c r="C20" s="22">
        <f>D20/D12</f>
        <v>1.2224938875305624</v>
      </c>
      <c r="D20" s="22">
        <v>2000</v>
      </c>
      <c r="E20" s="23">
        <f>D20*12</f>
        <v>24000</v>
      </c>
      <c r="F20" s="3"/>
      <c r="G20" s="3"/>
      <c r="H20" s="3"/>
      <c r="I20" s="3"/>
    </row>
    <row r="21" spans="1:9" ht="20.25" customHeight="1">
      <c r="A21" s="3"/>
      <c r="B21" s="28" t="s">
        <v>6</v>
      </c>
      <c r="C21" s="30"/>
      <c r="D21" s="31">
        <f>D20+D18</f>
        <v>27200</v>
      </c>
      <c r="E21" s="31">
        <f>E20+E18</f>
        <v>628800</v>
      </c>
      <c r="F21" s="3"/>
      <c r="G21" s="3"/>
      <c r="H21" s="3"/>
      <c r="I21" s="3"/>
    </row>
    <row r="22" spans="1:9" ht="18.75" customHeight="1">
      <c r="A22" s="3"/>
      <c r="B22" s="41" t="s">
        <v>14</v>
      </c>
      <c r="C22" s="32">
        <f>D21/D12</f>
        <v>16.625916870415647</v>
      </c>
      <c r="D22" s="18"/>
      <c r="E22" s="19"/>
      <c r="F22" s="3"/>
      <c r="G22" s="3"/>
      <c r="H22" s="3"/>
      <c r="I22" s="3"/>
    </row>
    <row r="23" spans="1:9" ht="15">
      <c r="A23" s="3"/>
      <c r="B23" s="10"/>
      <c r="C23" s="10"/>
      <c r="D23" s="10"/>
      <c r="E23" s="10"/>
      <c r="F23" s="3"/>
      <c r="G23" s="3"/>
      <c r="H23" s="3"/>
      <c r="I23" s="3"/>
    </row>
    <row r="24" spans="1:9" ht="15.75" customHeight="1">
      <c r="A24" s="3"/>
      <c r="B24" s="11" t="s">
        <v>7</v>
      </c>
      <c r="C24" s="10"/>
      <c r="D24" s="10"/>
      <c r="E24" s="10"/>
      <c r="F24" s="3"/>
      <c r="G24" s="3"/>
      <c r="H24" s="3"/>
      <c r="I24" s="3"/>
    </row>
    <row r="25" spans="1:9" ht="28.5" customHeight="1">
      <c r="A25" s="3"/>
      <c r="B25" s="12"/>
      <c r="C25" s="12"/>
      <c r="D25" s="12"/>
      <c r="E25" s="12"/>
      <c r="F25" s="3"/>
      <c r="G25" s="3"/>
      <c r="H25" s="3"/>
      <c r="I25" s="3"/>
    </row>
    <row r="26" spans="1:9" ht="18.75" customHeight="1">
      <c r="A26" s="3"/>
      <c r="B26" s="4" t="s">
        <v>8</v>
      </c>
      <c r="C26" s="12"/>
      <c r="D26" s="12"/>
      <c r="E26" s="12"/>
      <c r="F26" s="3"/>
      <c r="G26" s="3"/>
      <c r="H26" s="3"/>
      <c r="I26" s="3"/>
    </row>
    <row r="27" spans="1:9" ht="18.75" customHeight="1">
      <c r="A27" s="3"/>
      <c r="C27" s="12"/>
      <c r="D27" s="12"/>
      <c r="E27" s="12"/>
      <c r="F27" s="3"/>
      <c r="G27" s="3"/>
      <c r="H27" s="3"/>
      <c r="I27" s="3"/>
    </row>
    <row r="28" spans="1:9" ht="15">
      <c r="A28" s="3"/>
      <c r="F28" s="3"/>
      <c r="G28" s="3"/>
      <c r="H28" s="3"/>
      <c r="I28" s="3"/>
    </row>
    <row r="29" spans="1:9" ht="15">
      <c r="A29" s="3"/>
      <c r="F29" s="3"/>
      <c r="G29" s="3"/>
      <c r="H29" s="3"/>
      <c r="I29" s="3"/>
    </row>
    <row r="30" spans="1:9" ht="25.5" customHeight="1">
      <c r="A30" s="3"/>
      <c r="F30" s="3"/>
      <c r="G30" s="3"/>
      <c r="H30" s="3"/>
      <c r="I30" s="3"/>
    </row>
    <row r="31" spans="1:8" ht="409.5">
      <c r="A31" s="2"/>
      <c r="F31" s="2"/>
      <c r="G31" s="2"/>
      <c r="H31" s="2"/>
    </row>
    <row r="32" spans="1:8" ht="409.5">
      <c r="A32" s="2"/>
      <c r="F32" s="2"/>
      <c r="G32" s="2"/>
      <c r="H32" s="2"/>
    </row>
  </sheetData>
  <sheetProtection/>
  <mergeCells count="5">
    <mergeCell ref="B7:G7"/>
    <mergeCell ref="B9:B10"/>
    <mergeCell ref="C9:C10"/>
    <mergeCell ref="D9:D10"/>
    <mergeCell ref="E9:E10"/>
  </mergeCells>
  <printOptions/>
  <pageMargins left="0.7480314960629921" right="0.7480314960629921" top="0.1968503937007874" bottom="0.15748031496062992" header="0.196850393700787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ДЕЗ Ленинского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Admin</cp:lastModifiedBy>
  <cp:lastPrinted>2014-11-07T10:29:36Z</cp:lastPrinted>
  <dcterms:created xsi:type="dcterms:W3CDTF">2006-07-26T10:59:42Z</dcterms:created>
  <dcterms:modified xsi:type="dcterms:W3CDTF">2014-11-07T10:30:26Z</dcterms:modified>
  <cp:category/>
  <cp:version/>
  <cp:contentType/>
  <cp:contentStatus/>
</cp:coreProperties>
</file>