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p\Desktop\затраты и доходы по домам 2017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L26" i="1" l="1"/>
  <c r="L27" i="1"/>
  <c r="L28" i="1"/>
  <c r="L2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8" i="1"/>
  <c r="I26" i="1"/>
  <c r="I27" i="1"/>
  <c r="I28" i="1"/>
  <c r="I25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8" i="1"/>
  <c r="I29" i="1" l="1"/>
  <c r="J29" i="1"/>
  <c r="K29" i="1"/>
  <c r="L29" i="1"/>
  <c r="I24" i="1"/>
  <c r="J24" i="1"/>
  <c r="J30" i="1" s="1"/>
  <c r="K24" i="1"/>
  <c r="K30" i="1" s="1"/>
  <c r="L24" i="1"/>
  <c r="L30" i="1" s="1"/>
  <c r="I30" i="1" l="1"/>
  <c r="G29" i="1"/>
  <c r="H29" i="1"/>
  <c r="G24" i="1"/>
  <c r="H24" i="1"/>
  <c r="G30" i="1" l="1"/>
  <c r="H30" i="1"/>
</calcChain>
</file>

<file path=xl/sharedStrings.xml><?xml version="1.0" encoding="utf-8"?>
<sst xmlns="http://schemas.openxmlformats.org/spreadsheetml/2006/main" count="35" uniqueCount="35">
  <si>
    <t>ООО "Управляющая компания Кисельнинский ЖКХ"</t>
  </si>
  <si>
    <t>Здание</t>
  </si>
  <si>
    <t>Услуга</t>
  </si>
  <si>
    <t>№ п/п</t>
  </si>
  <si>
    <t>Номенклатура</t>
  </si>
  <si>
    <t>187413, Ленинградская обл, Волховский р-н, Кисельня д, Центральная ул,  № 1</t>
  </si>
  <si>
    <t>187413, Ленинградская обл, Волховский р-н, Кисельня д, Центральная ул,  № 10</t>
  </si>
  <si>
    <t>187413, Ленинградская обл, Волховский р-н, Кисельня д, Центральная ул,  № 11</t>
  </si>
  <si>
    <t>187413, Ленинградская обл, Волховский р-н, Кисельня д, Центральная ул,  № 12</t>
  </si>
  <si>
    <t>187413, Ленинградская обл, Волховский р-н, Кисельня д, Центральная ул,  № 13</t>
  </si>
  <si>
    <t>187413, Ленинградская обл, Волховский р-н, Кисельня д, Центральная ул,  № 14</t>
  </si>
  <si>
    <t>187413, Ленинградская обл, Волховский р-н, Кисельня д, Центральная ул,  № 2</t>
  </si>
  <si>
    <t>187413, Ленинградская обл, Волховский р-н, Кисельня д, Центральная ул,  № 3</t>
  </si>
  <si>
    <t>187413, Ленинградская обл, Волховский р-н, Кисельня д, Центральная ул,  № 3А</t>
  </si>
  <si>
    <t>187413, Ленинградская обл, Волховский р-н, Кисельня д, Центральная ул,  № 4А</t>
  </si>
  <si>
    <t>187413, Ленинградская обл, Волховский р-н, Кисельня д, Центральная ул,  № 5</t>
  </si>
  <si>
    <t>187413, Ленинградская обл, Волховский р-н, Кисельня д, Центральная ул,  № 6</t>
  </si>
  <si>
    <t>187413, Ленинградская обл, Волховский р-н, Кисельня д, Центральная ул,  № 7</t>
  </si>
  <si>
    <t>187413, Ленинградская обл, Волховский р-н, Кисельня д, Центральная ул,  № 8</t>
  </si>
  <si>
    <t>187413, Ленинградская обл, Волховский р-н, Кисельня д, Центральная ул,  № 9</t>
  </si>
  <si>
    <t>187413, Ленинградская обл, Волховский р-н, Черноушево д,  № 1</t>
  </si>
  <si>
    <t>187460, Ленинградская обл, Волховский р-н, Чаплино д,  № 1</t>
  </si>
  <si>
    <t>187460, Ленинградская обл, Волховский р-н, Чаплино д,  № 2</t>
  </si>
  <si>
    <t>187460, Ленинградская обл, Волховский р-н, Чаплино д,  № 3</t>
  </si>
  <si>
    <t>Итого</t>
  </si>
  <si>
    <t>Начислено населению</t>
  </si>
  <si>
    <t>Оплачено населением</t>
  </si>
  <si>
    <t>187413, Ленинградская обл, Волховский р-н, Кисельня д, Центральная ул,  № 4</t>
  </si>
  <si>
    <t>ИТОГО КИСЕЛЬНЯ</t>
  </si>
  <si>
    <t>ИТОГО ЧАПЛИНО ЧЕРНОУШЕВО</t>
  </si>
  <si>
    <t>Начислено по управлению</t>
  </si>
  <si>
    <t>Начислено по содержанию</t>
  </si>
  <si>
    <t>Оплачено по управлению</t>
  </si>
  <si>
    <t>Оплачено по содержанию</t>
  </si>
  <si>
    <t xml:space="preserve"> доходы по управлению и содержанию  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</si>
</sst>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</font>
    <font>
      <b/>
      <sz val="10"/>
      <name val="Arial"/>
    </font>
    <font>
      <b/>
      <sz val="12"/>
      <name val="Arial"/>
    </font>
    <font>
      <sz val="10"/>
      <color rgb="FF003F2F"/>
      <name val="Arial"/>
    </font>
    <font>
      <sz val="9"/>
      <color rgb="FF003F2F"/>
      <name val="Arial"/>
    </font>
    <font>
      <b/>
      <sz val="10"/>
      <color rgb="FF003F2F"/>
      <name val="Arial"/>
    </font>
    <font>
      <sz val="10"/>
      <color rgb="FF003F2F"/>
      <name val="Arial"/>
      <family val="2"/>
      <charset val="204"/>
    </font>
    <font>
      <b/>
      <sz val="12"/>
      <name val="Arial"/>
      <family val="2"/>
      <charset val="204"/>
    </font>
    <font>
      <sz val="9"/>
      <color rgb="FF003F2F"/>
      <name val="Arial"/>
      <family val="2"/>
      <charset val="204"/>
    </font>
    <font>
      <b/>
      <sz val="9"/>
      <color rgb="FF003F2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F0F6E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4" fillId="3" borderId="1" xfId="0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4" fontId="9" fillId="3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32"/>
  <sheetViews>
    <sheetView tabSelected="1" workbookViewId="0">
      <selection activeCell="J25" sqref="J25:J28"/>
    </sheetView>
  </sheetViews>
  <sheetFormatPr defaultColWidth="10.5" defaultRowHeight="11.45" customHeight="1" x14ac:dyDescent="0.2"/>
  <cols>
    <col min="1" max="1" width="8.6640625" style="1" customWidth="1"/>
    <col min="2" max="2" width="9.5" style="1" customWidth="1"/>
    <col min="3" max="3" width="0.6640625" style="1" customWidth="1"/>
    <col min="4" max="4" width="55.83203125" style="1" customWidth="1"/>
    <col min="5" max="5" width="3" style="1" customWidth="1"/>
    <col min="6" max="6" width="6.83203125" style="1" hidden="1" customWidth="1"/>
    <col min="7" max="7" width="17.5" style="1" customWidth="1"/>
    <col min="8" max="11" width="16.1640625" style="1" customWidth="1"/>
    <col min="12" max="12" width="15.83203125" style="1" customWidth="1"/>
    <col min="13" max="13" width="9.5" style="1" customWidth="1"/>
  </cols>
  <sheetData>
    <row r="1" spans="1:13" ht="12.9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.95" customHeight="1" x14ac:dyDescent="0.25">
      <c r="A2" s="16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2.1" customHeight="1" x14ac:dyDescent="0.2"/>
    <row r="4" spans="1:13" s="1" customFormat="1" ht="9.9499999999999993" customHeight="1" x14ac:dyDescent="0.2"/>
    <row r="5" spans="1:13" ht="20.100000000000001" customHeight="1" x14ac:dyDescent="0.2">
      <c r="A5" s="12" t="s">
        <v>1</v>
      </c>
      <c r="B5" s="12"/>
      <c r="C5" s="12"/>
      <c r="D5" s="12"/>
      <c r="E5" s="12"/>
      <c r="F5" s="12"/>
      <c r="G5" s="11" t="s">
        <v>25</v>
      </c>
      <c r="H5" s="11" t="s">
        <v>30</v>
      </c>
      <c r="I5" s="11" t="s">
        <v>31</v>
      </c>
      <c r="J5" s="8" t="s">
        <v>26</v>
      </c>
      <c r="K5" s="8" t="s">
        <v>32</v>
      </c>
      <c r="L5" s="11" t="s">
        <v>33</v>
      </c>
    </row>
    <row r="6" spans="1:13" ht="20.100000000000001" customHeight="1" x14ac:dyDescent="0.2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9"/>
      <c r="K6" s="9"/>
      <c r="L6" s="12"/>
    </row>
    <row r="7" spans="1:13" ht="20.100000000000001" customHeight="1" x14ac:dyDescent="0.2">
      <c r="A7" s="12" t="s">
        <v>3</v>
      </c>
      <c r="B7" s="12"/>
      <c r="C7" s="12" t="s">
        <v>4</v>
      </c>
      <c r="D7" s="12"/>
      <c r="E7" s="12"/>
      <c r="F7" s="12"/>
      <c r="G7" s="12"/>
      <c r="H7" s="12"/>
      <c r="I7" s="12"/>
      <c r="J7" s="10"/>
      <c r="K7" s="10"/>
      <c r="L7" s="12"/>
    </row>
    <row r="8" spans="1:13" ht="20.100000000000001" customHeight="1" x14ac:dyDescent="0.2">
      <c r="A8" s="18" t="s">
        <v>5</v>
      </c>
      <c r="B8" s="19"/>
      <c r="C8" s="19"/>
      <c r="D8" s="19"/>
      <c r="E8" s="19"/>
      <c r="F8" s="19"/>
      <c r="G8" s="3">
        <v>207797.78</v>
      </c>
      <c r="H8" s="3">
        <v>54095.42</v>
      </c>
      <c r="I8" s="3">
        <f>G8-H8</f>
        <v>153702.35999999999</v>
      </c>
      <c r="J8" s="3">
        <v>135163.60999999999</v>
      </c>
      <c r="K8" s="3">
        <v>47311.85</v>
      </c>
      <c r="L8" s="3">
        <f>J8-K8</f>
        <v>87851.75999999998</v>
      </c>
    </row>
    <row r="9" spans="1:13" ht="20.100000000000001" customHeight="1" x14ac:dyDescent="0.2">
      <c r="A9" s="19" t="s">
        <v>6</v>
      </c>
      <c r="B9" s="19"/>
      <c r="C9" s="19"/>
      <c r="D9" s="19"/>
      <c r="E9" s="19"/>
      <c r="F9" s="19"/>
      <c r="G9" s="3">
        <v>1466373.96</v>
      </c>
      <c r="H9" s="3">
        <v>398627.22</v>
      </c>
      <c r="I9" s="3">
        <f t="shared" ref="I9:I23" si="0">G9-H9</f>
        <v>1067746.74</v>
      </c>
      <c r="J9" s="3">
        <v>1304827.3999999999</v>
      </c>
      <c r="K9" s="3">
        <v>348639.34</v>
      </c>
      <c r="L9" s="3">
        <f t="shared" ref="L9:L23" si="1">J9-K9</f>
        <v>956188.05999999982</v>
      </c>
    </row>
    <row r="10" spans="1:13" ht="20.100000000000001" customHeight="1" x14ac:dyDescent="0.2">
      <c r="A10" s="19" t="s">
        <v>7</v>
      </c>
      <c r="B10" s="19"/>
      <c r="C10" s="19"/>
      <c r="D10" s="19"/>
      <c r="E10" s="19"/>
      <c r="F10" s="19"/>
      <c r="G10" s="3">
        <v>987815.13</v>
      </c>
      <c r="H10" s="3">
        <v>267054.69</v>
      </c>
      <c r="I10" s="3">
        <f t="shared" si="0"/>
        <v>720760.44</v>
      </c>
      <c r="J10" s="3">
        <v>836227.26</v>
      </c>
      <c r="K10" s="3">
        <v>233566.02</v>
      </c>
      <c r="L10" s="3">
        <f t="shared" si="1"/>
        <v>602661.24</v>
      </c>
    </row>
    <row r="11" spans="1:13" ht="20.100000000000001" customHeight="1" x14ac:dyDescent="0.2">
      <c r="A11" s="19" t="s">
        <v>8</v>
      </c>
      <c r="B11" s="19"/>
      <c r="C11" s="19"/>
      <c r="D11" s="19"/>
      <c r="E11" s="19"/>
      <c r="F11" s="19"/>
      <c r="G11" s="3">
        <v>988062</v>
      </c>
      <c r="H11" s="3">
        <v>266708.55</v>
      </c>
      <c r="I11" s="3">
        <f t="shared" si="0"/>
        <v>721353.45</v>
      </c>
      <c r="J11" s="3">
        <v>914003.88</v>
      </c>
      <c r="K11" s="3">
        <v>233263.28</v>
      </c>
      <c r="L11" s="3">
        <f t="shared" si="1"/>
        <v>680740.6</v>
      </c>
    </row>
    <row r="12" spans="1:13" ht="20.100000000000001" customHeight="1" x14ac:dyDescent="0.2">
      <c r="A12" s="19" t="s">
        <v>9</v>
      </c>
      <c r="B12" s="19"/>
      <c r="C12" s="19"/>
      <c r="D12" s="19"/>
      <c r="E12" s="19"/>
      <c r="F12" s="19"/>
      <c r="G12" s="3">
        <v>2604991.62</v>
      </c>
      <c r="H12" s="3">
        <v>693463.01</v>
      </c>
      <c r="I12" s="3">
        <f t="shared" si="0"/>
        <v>1911528.61</v>
      </c>
      <c r="J12" s="3">
        <v>2264525.98</v>
      </c>
      <c r="K12" s="3">
        <v>606502.69999999995</v>
      </c>
      <c r="L12" s="3">
        <f t="shared" si="1"/>
        <v>1658023.28</v>
      </c>
    </row>
    <row r="13" spans="1:13" ht="20.100000000000001" customHeight="1" x14ac:dyDescent="0.2">
      <c r="A13" s="19" t="s">
        <v>10</v>
      </c>
      <c r="B13" s="19"/>
      <c r="C13" s="19"/>
      <c r="D13" s="19"/>
      <c r="E13" s="19"/>
      <c r="F13" s="19"/>
      <c r="G13" s="3">
        <v>995162.08</v>
      </c>
      <c r="H13" s="3">
        <v>265748.02</v>
      </c>
      <c r="I13" s="3">
        <f t="shared" si="0"/>
        <v>729414.05999999994</v>
      </c>
      <c r="J13" s="3">
        <v>885393.04</v>
      </c>
      <c r="K13" s="3">
        <v>232423.2</v>
      </c>
      <c r="L13" s="3">
        <f t="shared" si="1"/>
        <v>652969.84000000008</v>
      </c>
    </row>
    <row r="14" spans="1:13" ht="20.100000000000001" customHeight="1" x14ac:dyDescent="0.2">
      <c r="A14" s="19" t="s">
        <v>11</v>
      </c>
      <c r="B14" s="19"/>
      <c r="C14" s="19"/>
      <c r="D14" s="19"/>
      <c r="E14" s="19"/>
      <c r="F14" s="19"/>
      <c r="G14" s="3">
        <v>201796.01</v>
      </c>
      <c r="H14" s="3">
        <v>54389.65</v>
      </c>
      <c r="I14" s="3">
        <f t="shared" si="0"/>
        <v>147406.36000000002</v>
      </c>
      <c r="J14" s="3">
        <v>165973.79999999999</v>
      </c>
      <c r="K14" s="3">
        <v>47569.18</v>
      </c>
      <c r="L14" s="3">
        <f t="shared" si="1"/>
        <v>118404.62</v>
      </c>
    </row>
    <row r="15" spans="1:13" ht="20.100000000000001" customHeight="1" x14ac:dyDescent="0.2">
      <c r="A15" s="19" t="s">
        <v>12</v>
      </c>
      <c r="B15" s="19"/>
      <c r="C15" s="19"/>
      <c r="D15" s="19"/>
      <c r="E15" s="19"/>
      <c r="F15" s="19"/>
      <c r="G15" s="3">
        <v>202733.66</v>
      </c>
      <c r="H15" s="3">
        <v>55255.86</v>
      </c>
      <c r="I15" s="3">
        <f t="shared" si="0"/>
        <v>147477.79999999999</v>
      </c>
      <c r="J15" s="3">
        <v>177694.35500000001</v>
      </c>
      <c r="K15" s="3">
        <v>48326.77</v>
      </c>
      <c r="L15" s="3">
        <f t="shared" si="1"/>
        <v>129367.58500000002</v>
      </c>
    </row>
    <row r="16" spans="1:13" ht="20.100000000000001" customHeight="1" x14ac:dyDescent="0.2">
      <c r="A16" s="18" t="s">
        <v>13</v>
      </c>
      <c r="B16" s="19"/>
      <c r="C16" s="19"/>
      <c r="D16" s="19"/>
      <c r="E16" s="19"/>
      <c r="F16" s="19"/>
      <c r="G16" s="3">
        <v>444686.65</v>
      </c>
      <c r="H16" s="3">
        <v>119043.17</v>
      </c>
      <c r="I16" s="3">
        <f t="shared" si="0"/>
        <v>325643.48000000004</v>
      </c>
      <c r="J16" s="3">
        <v>436576.51</v>
      </c>
      <c r="K16" s="3">
        <v>104115.15</v>
      </c>
      <c r="L16" s="3">
        <f t="shared" si="1"/>
        <v>332461.36</v>
      </c>
    </row>
    <row r="17" spans="1:12" ht="20.100000000000001" customHeight="1" x14ac:dyDescent="0.2">
      <c r="A17" s="13" t="s">
        <v>27</v>
      </c>
      <c r="B17" s="14"/>
      <c r="C17" s="14"/>
      <c r="D17" s="14"/>
      <c r="E17" s="14"/>
      <c r="F17" s="4"/>
      <c r="G17" s="3">
        <v>208090.19</v>
      </c>
      <c r="H17" s="3">
        <v>55728.34</v>
      </c>
      <c r="I17" s="3">
        <f t="shared" si="0"/>
        <v>152361.85</v>
      </c>
      <c r="J17" s="3">
        <v>187180.9</v>
      </c>
      <c r="K17" s="3">
        <v>48740</v>
      </c>
      <c r="L17" s="3">
        <f t="shared" si="1"/>
        <v>138440.9</v>
      </c>
    </row>
    <row r="18" spans="1:12" ht="20.100000000000001" customHeight="1" x14ac:dyDescent="0.2">
      <c r="A18" s="19" t="s">
        <v>14</v>
      </c>
      <c r="B18" s="19"/>
      <c r="C18" s="19"/>
      <c r="D18" s="19"/>
      <c r="E18" s="19"/>
      <c r="F18" s="19"/>
      <c r="G18" s="3">
        <v>445490.64</v>
      </c>
      <c r="H18" s="3">
        <v>118639.05</v>
      </c>
      <c r="I18" s="3">
        <f t="shared" si="0"/>
        <v>326851.59000000003</v>
      </c>
      <c r="J18" s="3">
        <v>412962.56</v>
      </c>
      <c r="K18" s="3">
        <v>103761.71</v>
      </c>
      <c r="L18" s="3">
        <f t="shared" si="1"/>
        <v>309200.84999999998</v>
      </c>
    </row>
    <row r="19" spans="1:12" ht="20.100000000000001" customHeight="1" x14ac:dyDescent="0.2">
      <c r="A19" s="19" t="s">
        <v>15</v>
      </c>
      <c r="B19" s="19"/>
      <c r="C19" s="19"/>
      <c r="D19" s="19"/>
      <c r="E19" s="19"/>
      <c r="F19" s="19"/>
      <c r="G19" s="3">
        <v>290691.58</v>
      </c>
      <c r="H19" s="3">
        <v>77414.8</v>
      </c>
      <c r="I19" s="3">
        <f t="shared" si="0"/>
        <v>213276.78000000003</v>
      </c>
      <c r="J19" s="3">
        <v>194626.7</v>
      </c>
      <c r="K19" s="3">
        <v>67706.97</v>
      </c>
      <c r="L19" s="3">
        <f t="shared" si="1"/>
        <v>126919.73000000001</v>
      </c>
    </row>
    <row r="20" spans="1:12" ht="20.100000000000001" customHeight="1" x14ac:dyDescent="0.2">
      <c r="A20" s="19" t="s">
        <v>16</v>
      </c>
      <c r="B20" s="19"/>
      <c r="C20" s="19"/>
      <c r="D20" s="19"/>
      <c r="E20" s="19"/>
      <c r="F20" s="19"/>
      <c r="G20" s="3">
        <v>236904.49</v>
      </c>
      <c r="H20" s="3">
        <v>62711.69</v>
      </c>
      <c r="I20" s="3">
        <f t="shared" si="0"/>
        <v>174192.8</v>
      </c>
      <c r="J20" s="3">
        <v>213070.78</v>
      </c>
      <c r="K20" s="3">
        <v>54847.64</v>
      </c>
      <c r="L20" s="3">
        <f t="shared" si="1"/>
        <v>158223.14000000001</v>
      </c>
    </row>
    <row r="21" spans="1:12" ht="20.100000000000001" customHeight="1" x14ac:dyDescent="0.2">
      <c r="A21" s="19" t="s">
        <v>17</v>
      </c>
      <c r="B21" s="19"/>
      <c r="C21" s="19"/>
      <c r="D21" s="19"/>
      <c r="E21" s="19"/>
      <c r="F21" s="19"/>
      <c r="G21" s="3">
        <v>231099.37</v>
      </c>
      <c r="H21" s="3">
        <v>62391.51</v>
      </c>
      <c r="I21" s="3">
        <f t="shared" si="0"/>
        <v>168707.86</v>
      </c>
      <c r="J21" s="3">
        <v>194423.94</v>
      </c>
      <c r="K21" s="3">
        <v>54567.61</v>
      </c>
      <c r="L21" s="3">
        <f t="shared" si="1"/>
        <v>139856.33000000002</v>
      </c>
    </row>
    <row r="22" spans="1:12" ht="20.100000000000001" customHeight="1" x14ac:dyDescent="0.2">
      <c r="A22" s="19" t="s">
        <v>18</v>
      </c>
      <c r="B22" s="19"/>
      <c r="C22" s="19"/>
      <c r="D22" s="19"/>
      <c r="E22" s="19"/>
      <c r="F22" s="19"/>
      <c r="G22" s="3">
        <v>281456.07</v>
      </c>
      <c r="H22" s="3">
        <v>77353.36</v>
      </c>
      <c r="I22" s="3">
        <f t="shared" si="0"/>
        <v>204102.71000000002</v>
      </c>
      <c r="J22" s="3">
        <v>219368.73</v>
      </c>
      <c r="K22" s="3">
        <v>67653.240000000005</v>
      </c>
      <c r="L22" s="3">
        <f t="shared" si="1"/>
        <v>151715.49</v>
      </c>
    </row>
    <row r="23" spans="1:12" ht="20.100000000000001" customHeight="1" x14ac:dyDescent="0.2">
      <c r="A23" s="19" t="s">
        <v>19</v>
      </c>
      <c r="B23" s="19"/>
      <c r="C23" s="19"/>
      <c r="D23" s="19"/>
      <c r="E23" s="19"/>
      <c r="F23" s="19"/>
      <c r="G23" s="3">
        <v>229684.25</v>
      </c>
      <c r="H23" s="3">
        <v>63360.7</v>
      </c>
      <c r="I23" s="3">
        <f t="shared" si="0"/>
        <v>166323.54999999999</v>
      </c>
      <c r="J23" s="3">
        <v>191733.99</v>
      </c>
      <c r="K23" s="3">
        <v>55415.26</v>
      </c>
      <c r="L23" s="3">
        <f t="shared" si="1"/>
        <v>136318.72999999998</v>
      </c>
    </row>
    <row r="24" spans="1:12" ht="20.100000000000001" customHeight="1" x14ac:dyDescent="0.2">
      <c r="A24" s="21" t="s">
        <v>28</v>
      </c>
      <c r="B24" s="21"/>
      <c r="C24" s="21"/>
      <c r="D24" s="21"/>
      <c r="E24" s="21"/>
      <c r="F24" s="5"/>
      <c r="G24" s="6">
        <f t="shared" ref="G24:L24" si="2">SUM(G8:G23)</f>
        <v>10022835.48</v>
      </c>
      <c r="H24" s="6">
        <f t="shared" si="2"/>
        <v>2691985.0399999991</v>
      </c>
      <c r="I24" s="6">
        <f t="shared" si="2"/>
        <v>7330850.4400000004</v>
      </c>
      <c r="J24" s="6">
        <f t="shared" si="2"/>
        <v>8733753.4350000005</v>
      </c>
      <c r="K24" s="6">
        <f t="shared" si="2"/>
        <v>2354409.92</v>
      </c>
      <c r="L24" s="6">
        <f t="shared" si="2"/>
        <v>6379343.5150000006</v>
      </c>
    </row>
    <row r="25" spans="1:12" ht="20.100000000000001" customHeight="1" x14ac:dyDescent="0.2">
      <c r="A25" s="19" t="s">
        <v>20</v>
      </c>
      <c r="B25" s="19"/>
      <c r="C25" s="19"/>
      <c r="D25" s="19"/>
      <c r="E25" s="19"/>
      <c r="F25" s="19"/>
      <c r="G25" s="3">
        <v>41313.18</v>
      </c>
      <c r="H25" s="3">
        <v>16656.349999999999</v>
      </c>
      <c r="I25" s="3">
        <f>G25-H25</f>
        <v>24656.83</v>
      </c>
      <c r="J25" s="3">
        <v>16099.49</v>
      </c>
      <c r="K25" s="3">
        <v>7698.21</v>
      </c>
      <c r="L25" s="3">
        <f>J25-K25</f>
        <v>8401.2799999999988</v>
      </c>
    </row>
    <row r="26" spans="1:12" ht="20.100000000000001" customHeight="1" x14ac:dyDescent="0.2">
      <c r="A26" s="19" t="s">
        <v>21</v>
      </c>
      <c r="B26" s="19"/>
      <c r="C26" s="19"/>
      <c r="D26" s="19"/>
      <c r="E26" s="19"/>
      <c r="F26" s="19"/>
      <c r="G26" s="3">
        <v>73108.570000000007</v>
      </c>
      <c r="H26" s="3">
        <v>16775.28</v>
      </c>
      <c r="I26" s="3">
        <f t="shared" ref="I26:I28" si="3">G26-H26</f>
        <v>56333.290000000008</v>
      </c>
      <c r="J26" s="3">
        <v>33856.199999999997</v>
      </c>
      <c r="K26" s="3">
        <v>7753.17</v>
      </c>
      <c r="L26" s="3">
        <f t="shared" ref="L26:L28" si="4">J26-K26</f>
        <v>26103.03</v>
      </c>
    </row>
    <row r="27" spans="1:12" ht="20.100000000000001" customHeight="1" x14ac:dyDescent="0.2">
      <c r="A27" s="19" t="s">
        <v>22</v>
      </c>
      <c r="B27" s="19"/>
      <c r="C27" s="19"/>
      <c r="D27" s="19"/>
      <c r="E27" s="19"/>
      <c r="F27" s="19"/>
      <c r="G27" s="3">
        <v>75092</v>
      </c>
      <c r="H27" s="3">
        <v>15747.5</v>
      </c>
      <c r="I27" s="3">
        <f t="shared" si="3"/>
        <v>59344.5</v>
      </c>
      <c r="J27" s="3">
        <v>53090.04</v>
      </c>
      <c r="K27" s="3">
        <v>7278.16</v>
      </c>
      <c r="L27" s="3">
        <f t="shared" si="4"/>
        <v>45811.880000000005</v>
      </c>
    </row>
    <row r="28" spans="1:12" ht="24" customHeight="1" x14ac:dyDescent="0.2">
      <c r="A28" s="19" t="s">
        <v>23</v>
      </c>
      <c r="B28" s="19"/>
      <c r="C28" s="19"/>
      <c r="D28" s="19"/>
      <c r="E28" s="19"/>
      <c r="F28" s="19"/>
      <c r="G28" s="3">
        <v>68881.61</v>
      </c>
      <c r="H28" s="3">
        <v>16774.95</v>
      </c>
      <c r="I28" s="3">
        <f t="shared" si="3"/>
        <v>52106.66</v>
      </c>
      <c r="J28" s="3">
        <v>5820.61</v>
      </c>
      <c r="K28" s="3">
        <v>7753.03</v>
      </c>
      <c r="L28" s="3">
        <f t="shared" si="4"/>
        <v>-1932.42</v>
      </c>
    </row>
    <row r="29" spans="1:12" ht="24" customHeight="1" x14ac:dyDescent="0.2">
      <c r="A29" s="22" t="s">
        <v>29</v>
      </c>
      <c r="B29" s="23"/>
      <c r="C29" s="23"/>
      <c r="D29" s="23"/>
      <c r="E29" s="24"/>
      <c r="F29" s="4"/>
      <c r="G29" s="6">
        <f t="shared" ref="G29:L29" si="5">SUM(G25:G28)</f>
        <v>258395.36</v>
      </c>
      <c r="H29" s="6">
        <f t="shared" si="5"/>
        <v>65954.080000000002</v>
      </c>
      <c r="I29" s="6">
        <f t="shared" si="5"/>
        <v>192441.28</v>
      </c>
      <c r="J29" s="6">
        <f t="shared" si="5"/>
        <v>108866.34</v>
      </c>
      <c r="K29" s="6">
        <f t="shared" si="5"/>
        <v>30482.57</v>
      </c>
      <c r="L29" s="6">
        <f t="shared" si="5"/>
        <v>78383.77</v>
      </c>
    </row>
    <row r="30" spans="1:12" ht="23.25" customHeight="1" x14ac:dyDescent="0.2">
      <c r="A30" s="20" t="s">
        <v>24</v>
      </c>
      <c r="B30" s="20"/>
      <c r="C30" s="20"/>
      <c r="D30" s="20"/>
      <c r="E30" s="20"/>
      <c r="F30" s="20"/>
      <c r="G30" s="7">
        <f t="shared" ref="G30:L30" si="6">G29+G24</f>
        <v>10281230.84</v>
      </c>
      <c r="H30" s="7">
        <f t="shared" si="6"/>
        <v>2757939.1199999992</v>
      </c>
      <c r="I30" s="7">
        <f t="shared" si="6"/>
        <v>7523291.7200000007</v>
      </c>
      <c r="J30" s="7">
        <f t="shared" si="6"/>
        <v>8842619.7750000004</v>
      </c>
      <c r="K30" s="7">
        <f t="shared" si="6"/>
        <v>2384892.4899999998</v>
      </c>
      <c r="L30" s="7">
        <f t="shared" si="6"/>
        <v>6457727.2850000001</v>
      </c>
    </row>
    <row r="31" spans="1:12" ht="15" customHeight="1" x14ac:dyDescent="0.2"/>
    <row r="32" spans="1:12" ht="11.45" customHeight="1" x14ac:dyDescent="0.2">
      <c r="H32" s="2"/>
      <c r="I32" s="2"/>
      <c r="J32" s="2"/>
      <c r="K32" s="2"/>
    </row>
  </sheetData>
  <mergeCells count="35">
    <mergeCell ref="H5:H7"/>
    <mergeCell ref="A18:F18"/>
    <mergeCell ref="A19:F19"/>
    <mergeCell ref="A20:F20"/>
    <mergeCell ref="A21:F21"/>
    <mergeCell ref="A11:F11"/>
    <mergeCell ref="A12:F12"/>
    <mergeCell ref="A13:F13"/>
    <mergeCell ref="A14:F14"/>
    <mergeCell ref="A15:F15"/>
    <mergeCell ref="A30:F30"/>
    <mergeCell ref="A22:F22"/>
    <mergeCell ref="A23:F23"/>
    <mergeCell ref="A25:F25"/>
    <mergeCell ref="A26:F26"/>
    <mergeCell ref="A27:F27"/>
    <mergeCell ref="A24:E24"/>
    <mergeCell ref="A29:E29"/>
    <mergeCell ref="A28:F28"/>
    <mergeCell ref="J5:J7"/>
    <mergeCell ref="L5:L7"/>
    <mergeCell ref="A17:E17"/>
    <mergeCell ref="A1:M1"/>
    <mergeCell ref="A2:M2"/>
    <mergeCell ref="A5:F5"/>
    <mergeCell ref="G5:G7"/>
    <mergeCell ref="A6:F6"/>
    <mergeCell ref="A7:B7"/>
    <mergeCell ref="C7:F7"/>
    <mergeCell ref="A8:F8"/>
    <mergeCell ref="A9:F9"/>
    <mergeCell ref="A10:F10"/>
    <mergeCell ref="I5:I7"/>
    <mergeCell ref="K5:K7"/>
    <mergeCell ref="A16:F16"/>
  </mergeCells>
  <pageMargins left="0.19685039370078741" right="0.19685039370078741" top="0.39370078740157483" bottom="0.39370078740157483" header="0.39370078740157483" footer="0.39370078740157483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Kmp</dc:creator>
  <cp:lastModifiedBy>Kmp</cp:lastModifiedBy>
  <cp:lastPrinted>2018-03-23T07:34:42Z</cp:lastPrinted>
  <dcterms:created xsi:type="dcterms:W3CDTF">2017-03-17T06:40:17Z</dcterms:created>
  <dcterms:modified xsi:type="dcterms:W3CDTF">2018-03-23T07:37:45Z</dcterms:modified>
</cp:coreProperties>
</file>